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<sst xmlns="http://schemas.openxmlformats.org/spreadsheetml/2006/main" count="480" uniqueCount="173">
  <si>
    <t>Земельные участки</t>
  </si>
  <si>
    <t>Земельный участок под ИЖС</t>
  </si>
  <si>
    <t>шт.</t>
  </si>
  <si>
    <t>до 10 соток</t>
  </si>
  <si>
    <t>2 дня</t>
  </si>
  <si>
    <t>до 0,3 га</t>
  </si>
  <si>
    <t>от 2 дней</t>
  </si>
  <si>
    <t>от 4 дней</t>
  </si>
  <si>
    <t>от 5 дней</t>
  </si>
  <si>
    <t>от 10 га</t>
  </si>
  <si>
    <t>до 1 га</t>
  </si>
  <si>
    <t>3 дня</t>
  </si>
  <si>
    <t>5 дней</t>
  </si>
  <si>
    <t>Ед. изм.</t>
  </si>
  <si>
    <t>от 40 000</t>
  </si>
  <si>
    <t>Земельный участок под коммерцию, производство (в сельской местности)</t>
  </si>
  <si>
    <t>Земельный участок под коммерцию, производство (в городах и п.г.т.)</t>
  </si>
  <si>
    <t>от 28 000</t>
  </si>
  <si>
    <t>от 10 000 га</t>
  </si>
  <si>
    <t>от 100 000</t>
  </si>
  <si>
    <t>Объект оценки</t>
  </si>
  <si>
    <t>Стоимость услуг, руб.</t>
  </si>
  <si>
    <t>Срок выполнения</t>
  </si>
  <si>
    <t>Жилые объекты:</t>
  </si>
  <si>
    <t>Квартира</t>
  </si>
  <si>
    <t>&lt; 100 кв.м.</t>
  </si>
  <si>
    <t>от 100 кв.м.</t>
  </si>
  <si>
    <t>Домовладение</t>
  </si>
  <si>
    <t>от 600 кв.м.</t>
  </si>
  <si>
    <t>Коммерческие встроенные помещения</t>
  </si>
  <si>
    <t>(для объектов с з.у. учитываются услуги по оценке з.у.):</t>
  </si>
  <si>
    <t>от 10000 кв.м.</t>
  </si>
  <si>
    <t xml:space="preserve">от 70 000 </t>
  </si>
  <si>
    <t>Помещения производственно-складского назначения</t>
  </si>
  <si>
    <t>&lt; 500 кв.м.</t>
  </si>
  <si>
    <t>от 20000 кв.м.</t>
  </si>
  <si>
    <t>Имущественный комплекс (с/х)</t>
  </si>
  <si>
    <t>животноводство/птицеводство (стф, мтф, птф):</t>
  </si>
  <si>
    <t>корпус</t>
  </si>
  <si>
    <t>Транспорт</t>
  </si>
  <si>
    <t>от 1 дня</t>
  </si>
  <si>
    <t>Автобус отеч/имп.</t>
  </si>
  <si>
    <t>Спецтехника самоходная отеч/имп.</t>
  </si>
  <si>
    <t>Спецтехника прицепная отеч/имп.</t>
  </si>
  <si>
    <t>Летательные аппараты</t>
  </si>
  <si>
    <t>Плавсредства</t>
  </si>
  <si>
    <t>Машины и оборудование (серийное)</t>
  </si>
  <si>
    <t>Компьютеры, оргтехника, мебель, бытовые приборы, инвентарь</t>
  </si>
  <si>
    <t>от 500 (не &lt; 1500)</t>
  </si>
  <si>
    <t>1-10 единиц</t>
  </si>
  <si>
    <t>от 1000 (не &lt; 1500)</t>
  </si>
  <si>
    <t>10-50 единиц</t>
  </si>
  <si>
    <t>от 750 (не &lt; 1500)</t>
  </si>
  <si>
    <t>50-100 единиц</t>
  </si>
  <si>
    <t xml:space="preserve">Электросиловое оборудование </t>
  </si>
  <si>
    <t>от 1500</t>
  </si>
  <si>
    <t>Технологическая линия отеч/имп.</t>
  </si>
  <si>
    <t>Незавершенное производство (будущий урожай) без оценки земли</t>
  </si>
  <si>
    <t>7 дней</t>
  </si>
  <si>
    <t>7-10 дней</t>
  </si>
  <si>
    <t>От 70 000</t>
  </si>
  <si>
    <t>Многолетние насаждения</t>
  </si>
  <si>
    <t>до 100 га</t>
  </si>
  <si>
    <t>Сад, виноградник</t>
  </si>
  <si>
    <t>до 7 дней</t>
  </si>
  <si>
    <t>Земельный участок с/х назначения (для выращивания сх культур)</t>
  </si>
  <si>
    <t>Земельный участок с/х назначения (для размещения недвижимости)</t>
  </si>
  <si>
    <t>При оценке более 1 единицы применяются понижающие коэффициенты</t>
  </si>
  <si>
    <t>до 5 - 0,9</t>
  </si>
  <si>
    <t>от 101 - 0,5 (не менее 125 000 за отчет)</t>
  </si>
  <si>
    <t>Прицепы к легковым и грузовым автомобилям</t>
  </si>
  <si>
    <t>Прицепная с/х техника</t>
  </si>
  <si>
    <t>Мототранспорт</t>
  </si>
  <si>
    <t>При оценке более 1 объекта применяются понижающие коэффициенты</t>
  </si>
  <si>
    <t>от 101 - 0,5 (не менее 90 000 за отчет)</t>
  </si>
  <si>
    <t>Самоходная с/х техника</t>
  </si>
  <si>
    <t>Легковой</t>
  </si>
  <si>
    <t>Грузовой</t>
  </si>
  <si>
    <t>до 5 дней</t>
  </si>
  <si>
    <t>до 2 дней</t>
  </si>
  <si>
    <t>до 3 дней</t>
  </si>
  <si>
    <t>от 101 - 0,5 (не менее 150 000 за отчет)</t>
  </si>
  <si>
    <t>Серийное технологическое оборудование отеч.</t>
  </si>
  <si>
    <t>Серийное технологическое оборудование имп.</t>
  </si>
  <si>
    <t>от 1 000 (не &lt; 1 500)</t>
  </si>
  <si>
    <t>от 750 (не &lt; 1 500)</t>
  </si>
  <si>
    <t>от 100 единиц</t>
  </si>
  <si>
    <t>от 350 (не &lt; 1500)</t>
  </si>
  <si>
    <t>от 2 до 4 дней</t>
  </si>
  <si>
    <t>от 3 до 5 дней</t>
  </si>
  <si>
    <t>3000 га</t>
  </si>
  <si>
    <t>10-100 га</t>
  </si>
  <si>
    <t>100-500 га</t>
  </si>
  <si>
    <t>500-1000 га</t>
  </si>
  <si>
    <t>1000-1500 га</t>
  </si>
  <si>
    <t>1500-2000 га</t>
  </si>
  <si>
    <t>2000-3000 га</t>
  </si>
  <si>
    <t>6-10  - 0,85</t>
  </si>
  <si>
    <t>11-20 - 0,8</t>
  </si>
  <si>
    <t>200-400 кв.м.</t>
  </si>
  <si>
    <t>400-600 кв.м.</t>
  </si>
  <si>
    <t>100-200 кв.м.</t>
  </si>
  <si>
    <t>600-1000 кв.м.</t>
  </si>
  <si>
    <t>1000-2000 кв.м.</t>
  </si>
  <si>
    <t>2000-3000 кв.м.</t>
  </si>
  <si>
    <t>3000-5000 кв.м.</t>
  </si>
  <si>
    <t>5000-10000 кв.м.</t>
  </si>
  <si>
    <t>500-1000 кв.м.</t>
  </si>
  <si>
    <t>1000-3000 кв.м.</t>
  </si>
  <si>
    <t>10000-20000 кв.м.</t>
  </si>
  <si>
    <t>5-10 га</t>
  </si>
  <si>
    <t>1-4 корпуса</t>
  </si>
  <si>
    <t>5-10 корпусов</t>
  </si>
  <si>
    <t>11-20 корпусов</t>
  </si>
  <si>
    <t>более 20 корпусов</t>
  </si>
  <si>
    <t>5 000 (не менее 30 000)</t>
  </si>
  <si>
    <t>4 000 (не менее 50 000)</t>
  </si>
  <si>
    <t>10-20 соток</t>
  </si>
  <si>
    <t>0,3-0,6 га</t>
  </si>
  <si>
    <t>0,6-1 га</t>
  </si>
  <si>
    <t>1 -1,5 га</t>
  </si>
  <si>
    <t>1,5-2,5 га</t>
  </si>
  <si>
    <t>2,5-5 га</t>
  </si>
  <si>
    <t>1-10 га</t>
  </si>
  <si>
    <t>10-50 га</t>
  </si>
  <si>
    <t>50-100 га</t>
  </si>
  <si>
    <t>5 000-10 000 га</t>
  </si>
  <si>
    <t>3 000-5 000 га</t>
  </si>
  <si>
    <t>2 000-3 000 га</t>
  </si>
  <si>
    <t>500-1 000 га</t>
  </si>
  <si>
    <t>1 000-1 500 га</t>
  </si>
  <si>
    <t>1 500-2 000 га</t>
  </si>
  <si>
    <t>1-1,5 га</t>
  </si>
  <si>
    <t>100-300 га</t>
  </si>
  <si>
    <t>300-600 га</t>
  </si>
  <si>
    <t>21-35 - 0,75 (не менее 35 000 за отчет)</t>
  </si>
  <si>
    <t>36-50 - 0,70 (не менее 55 000 за отчет)</t>
  </si>
  <si>
    <t>51-75 - 0,65 (не менее 75 000 за отчет)</t>
  </si>
  <si>
    <t>76-100 - 0,6 (не менее 100 000 за отчет)</t>
  </si>
  <si>
    <t>21-35 - 0,75 (не менее 40 000 за отчет)</t>
  </si>
  <si>
    <t>36-50 - 0,70 (не менее 70 000 за отчет)</t>
  </si>
  <si>
    <t>51-75 - 0,65 (не менее 90 000 за отчет)</t>
  </si>
  <si>
    <t>76-100 - 0,6 (не менее 125 000 за отчет)</t>
  </si>
  <si>
    <t>21-35 - 0,75 (не менее 25 000 за отчет)</t>
  </si>
  <si>
    <t>36-50 - 0,70 (не менее 40 000 за отчет)</t>
  </si>
  <si>
    <t>51-75 - 0,65 (не менее 55 000 за отчет)</t>
  </si>
  <si>
    <t>76-100 - 0,6 (не менее 75 000 за отчет)</t>
  </si>
  <si>
    <t>Предприятие (бизнес), доля в предприятии/пакет акций</t>
  </si>
  <si>
    <t>индивидуально</t>
  </si>
  <si>
    <t>(для объектов с з.у. учитываются услуги по оценке з.у. с коэффициентом 0,5):</t>
  </si>
  <si>
    <t>4 дня</t>
  </si>
  <si>
    <t>Стоимость услуг по оценке</t>
  </si>
  <si>
    <t>100-400 кв.м.</t>
  </si>
  <si>
    <t>Необходимые документы</t>
  </si>
  <si>
    <t>Имущественный комплекс (производственно-складской)</t>
  </si>
  <si>
    <t>6 000 (не менее 30 000)</t>
  </si>
  <si>
    <t>5 000 (не менее 50 000)</t>
  </si>
  <si>
    <t>4 000 (не менее 80 000)</t>
  </si>
  <si>
    <t>3 000 (не менее 80 000)</t>
  </si>
  <si>
    <t>При оценке более 1 участка, расположенных в одном кадастровом квартале применяются понижающие коэффициенты</t>
  </si>
  <si>
    <t>более 20 соток</t>
  </si>
  <si>
    <t>от 30 000</t>
  </si>
  <si>
    <t>от 25 000</t>
  </si>
  <si>
    <t>от 15000/от 20000</t>
  </si>
  <si>
    <t>от 1 500</t>
  </si>
  <si>
    <t>Свидетельство о государственной регистрации права, технический паспорт, кадастровый паспорт</t>
  </si>
  <si>
    <t>Свидетельство о государственной регистрации права на здание (земельный участок),  технический паспорт на здание, кадастровый паспорт на здание (земельный участок)</t>
  </si>
  <si>
    <t>Свидетельства о государственной регистрации права, технические паспорта,  кадастровые паспорта</t>
  </si>
  <si>
    <t>Свидетельство о государственной регистрации права (договор аренды), кадастровый паспорт</t>
  </si>
  <si>
    <t>Свидетельство о государственной регистрации права (договор аренды) на земельный участок, кадастровый паспорт на земельный участок, документально подтвержденная информация о количественно-качественных характеристиках объекта</t>
  </si>
  <si>
    <t>Свидетельство о регистрации права, паспорт транспортного средства (паспорт самоходной машины)</t>
  </si>
  <si>
    <t>Индивидуально</t>
  </si>
  <si>
    <t>Товарные накладные, счет-фактуры, руководства по эксплуатации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</si>
</sst>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3" fontId="43" fillId="0" borderId="10" xfId="0" applyNumberFormat="1" applyFont="1" applyBorder="1" applyAlignment="1">
      <alignment horizontal="center" wrapText="1"/>
    </xf>
    <xf numFmtId="0" fontId="44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wrapText="1" indent="4"/>
    </xf>
    <xf numFmtId="0" fontId="43" fillId="0" borderId="10" xfId="0" applyFont="1" applyFill="1" applyBorder="1" applyAlignment="1">
      <alignment horizontal="left" wrapText="1" indent="4"/>
    </xf>
    <xf numFmtId="0" fontId="43" fillId="34" borderId="10" xfId="0" applyFont="1" applyFill="1" applyBorder="1" applyAlignment="1">
      <alignment wrapText="1"/>
    </xf>
    <xf numFmtId="0" fontId="43" fillId="34" borderId="10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 wrapText="1"/>
    </xf>
    <xf numFmtId="0" fontId="45" fillId="0" borderId="11" xfId="0" applyFont="1" applyBorder="1" applyAlignment="1">
      <alignment horizontal="left" wrapText="1"/>
    </xf>
    <xf numFmtId="0" fontId="45" fillId="0" borderId="12" xfId="0" applyFont="1" applyBorder="1" applyAlignment="1">
      <alignment horizontal="left" wrapText="1"/>
    </xf>
    <xf numFmtId="0" fontId="45" fillId="0" borderId="13" xfId="0" applyFont="1" applyBorder="1" applyAlignment="1">
      <alignment horizontal="left" wrapText="1"/>
    </xf>
    <xf numFmtId="0" fontId="44" fillId="33" borderId="10" xfId="0" applyFont="1" applyFill="1" applyBorder="1" applyAlignment="1">
      <alignment horizontal="center"/>
    </xf>
    <xf numFmtId="0" fontId="43" fillId="34" borderId="14" xfId="0" applyFont="1" applyFill="1" applyBorder="1" applyAlignment="1">
      <alignment horizontal="center" wrapText="1"/>
    </xf>
    <xf numFmtId="0" fontId="43" fillId="34" borderId="15" xfId="0" applyFont="1" applyFill="1" applyBorder="1" applyAlignment="1">
      <alignment horizontal="center" wrapText="1"/>
    </xf>
    <xf numFmtId="0" fontId="43" fillId="0" borderId="16" xfId="0" applyFont="1" applyBorder="1" applyAlignment="1">
      <alignment wrapText="1"/>
    </xf>
    <xf numFmtId="0" fontId="43" fillId="0" borderId="16" xfId="0" applyFont="1" applyBorder="1" applyAlignment="1">
      <alignment horizontal="center" wrapText="1"/>
    </xf>
    <xf numFmtId="0" fontId="43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 wrapText="1"/>
    </xf>
    <xf numFmtId="0" fontId="42" fillId="0" borderId="18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43" fillId="34" borderId="19" xfId="0" applyFont="1" applyFill="1" applyBorder="1" applyAlignment="1">
      <alignment horizontal="center" wrapText="1"/>
    </xf>
    <xf numFmtId="0" fontId="43" fillId="34" borderId="0" xfId="0" applyFont="1" applyFill="1" applyBorder="1" applyAlignment="1">
      <alignment horizont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3"/>
  <sheetViews>
    <sheetView tabSelected="1" zoomScale="115" zoomScaleNormal="115" zoomScalePageLayoutView="0" workbookViewId="0" topLeftCell="A1">
      <selection activeCell="E96" sqref="E96:E99"/>
    </sheetView>
  </sheetViews>
  <sheetFormatPr defaultColWidth="9.140625" defaultRowHeight="15"/>
  <cols>
    <col min="1" max="1" width="64.8515625" style="1" customWidth="1"/>
    <col min="2" max="2" width="7.7109375" style="1" bestFit="1" customWidth="1"/>
    <col min="3" max="3" width="20.00390625" style="1" bestFit="1" customWidth="1"/>
    <col min="4" max="4" width="16.8515625" style="1" bestFit="1" customWidth="1"/>
    <col min="5" max="5" width="47.7109375" style="1" customWidth="1"/>
    <col min="6" max="16384" width="9.140625" style="1" customWidth="1"/>
  </cols>
  <sheetData>
    <row r="2" spans="1:5" ht="15">
      <c r="A2" s="16" t="s">
        <v>151</v>
      </c>
      <c r="B2" s="16"/>
      <c r="C2" s="16"/>
      <c r="D2" s="16"/>
      <c r="E2" s="16"/>
    </row>
    <row r="3" spans="1:5" ht="25.5">
      <c r="A3" s="6" t="s">
        <v>20</v>
      </c>
      <c r="B3" s="6" t="s">
        <v>13</v>
      </c>
      <c r="C3" s="6" t="s">
        <v>21</v>
      </c>
      <c r="D3" s="6" t="s">
        <v>22</v>
      </c>
      <c r="E3" s="6" t="s">
        <v>153</v>
      </c>
    </row>
    <row r="4" spans="1:5" ht="15">
      <c r="A4" s="12" t="s">
        <v>23</v>
      </c>
      <c r="B4" s="12"/>
      <c r="C4" s="12"/>
      <c r="D4" s="12"/>
      <c r="E4" s="12"/>
    </row>
    <row r="5" spans="1:5" ht="15">
      <c r="A5" s="19" t="s">
        <v>24</v>
      </c>
      <c r="B5" s="20"/>
      <c r="C5" s="20"/>
      <c r="D5" s="21"/>
      <c r="E5" s="22" t="s">
        <v>165</v>
      </c>
    </row>
    <row r="6" spans="1:5" ht="15">
      <c r="A6" s="7" t="s">
        <v>25</v>
      </c>
      <c r="B6" s="3" t="s">
        <v>2</v>
      </c>
      <c r="C6" s="5">
        <v>3500</v>
      </c>
      <c r="D6" s="4" t="s">
        <v>150</v>
      </c>
      <c r="E6" s="23"/>
    </row>
    <row r="7" spans="1:5" ht="15">
      <c r="A7" s="7" t="s">
        <v>26</v>
      </c>
      <c r="B7" s="3" t="s">
        <v>2</v>
      </c>
      <c r="C7" s="5">
        <v>5000</v>
      </c>
      <c r="D7" s="4" t="s">
        <v>150</v>
      </c>
      <c r="E7" s="24"/>
    </row>
    <row r="8" spans="1:5" ht="15">
      <c r="A8" s="2" t="s">
        <v>27</v>
      </c>
      <c r="B8" s="3" t="s">
        <v>2</v>
      </c>
      <c r="C8" s="3"/>
      <c r="D8" s="4"/>
      <c r="E8" s="22" t="s">
        <v>166</v>
      </c>
    </row>
    <row r="9" spans="1:5" ht="15">
      <c r="A9" s="7" t="s">
        <v>25</v>
      </c>
      <c r="B9" s="3" t="s">
        <v>2</v>
      </c>
      <c r="C9" s="5">
        <v>8000</v>
      </c>
      <c r="D9" s="4" t="s">
        <v>150</v>
      </c>
      <c r="E9" s="23"/>
    </row>
    <row r="10" spans="1:5" ht="15">
      <c r="A10" s="7" t="s">
        <v>152</v>
      </c>
      <c r="B10" s="3" t="s">
        <v>2</v>
      </c>
      <c r="C10" s="5">
        <v>11000</v>
      </c>
      <c r="D10" s="4" t="str">
        <f>D9</f>
        <v>4 дня</v>
      </c>
      <c r="E10" s="23"/>
    </row>
    <row r="11" spans="1:5" ht="15">
      <c r="A11" s="7" t="s">
        <v>100</v>
      </c>
      <c r="B11" s="3" t="s">
        <v>2</v>
      </c>
      <c r="C11" s="5">
        <v>18000</v>
      </c>
      <c r="D11" s="4" t="str">
        <f>D10</f>
        <v>4 дня</v>
      </c>
      <c r="E11" s="23"/>
    </row>
    <row r="12" spans="1:5" ht="15">
      <c r="A12" s="7" t="s">
        <v>28</v>
      </c>
      <c r="B12" s="3" t="s">
        <v>2</v>
      </c>
      <c r="C12" s="5">
        <v>20000</v>
      </c>
      <c r="D12" s="4" t="str">
        <f>D11</f>
        <v>4 дня</v>
      </c>
      <c r="E12" s="24"/>
    </row>
    <row r="13" spans="1:5" ht="15">
      <c r="A13" s="12" t="s">
        <v>29</v>
      </c>
      <c r="B13" s="12"/>
      <c r="C13" s="12"/>
      <c r="D13" s="12"/>
      <c r="E13" s="12"/>
    </row>
    <row r="14" spans="1:5" ht="15">
      <c r="A14" s="12" t="s">
        <v>149</v>
      </c>
      <c r="B14" s="12"/>
      <c r="C14" s="12"/>
      <c r="D14" s="12"/>
      <c r="E14" s="12"/>
    </row>
    <row r="15" spans="1:5" ht="15">
      <c r="A15" s="7" t="s">
        <v>25</v>
      </c>
      <c r="B15" s="3" t="s">
        <v>2</v>
      </c>
      <c r="C15" s="5">
        <v>10000</v>
      </c>
      <c r="D15" s="4" t="str">
        <f>D6</f>
        <v>4 дня</v>
      </c>
      <c r="E15" s="27" t="s">
        <v>165</v>
      </c>
    </row>
    <row r="16" spans="1:5" ht="15">
      <c r="A16" s="7" t="s">
        <v>101</v>
      </c>
      <c r="B16" s="3" t="s">
        <v>2</v>
      </c>
      <c r="C16" s="5">
        <v>12000</v>
      </c>
      <c r="D16" s="4" t="str">
        <f>D15</f>
        <v>4 дня</v>
      </c>
      <c r="E16" s="28"/>
    </row>
    <row r="17" spans="1:5" ht="15">
      <c r="A17" s="7" t="s">
        <v>99</v>
      </c>
      <c r="B17" s="3" t="s">
        <v>2</v>
      </c>
      <c r="C17" s="5">
        <v>16000</v>
      </c>
      <c r="D17" s="4" t="str">
        <f>D16</f>
        <v>4 дня</v>
      </c>
      <c r="E17" s="28"/>
    </row>
    <row r="18" spans="1:5" ht="15">
      <c r="A18" s="7" t="s">
        <v>100</v>
      </c>
      <c r="B18" s="3" t="s">
        <v>2</v>
      </c>
      <c r="C18" s="5">
        <v>18000</v>
      </c>
      <c r="D18" s="4" t="str">
        <f>D17</f>
        <v>4 дня</v>
      </c>
      <c r="E18" s="28"/>
    </row>
    <row r="19" spans="1:5" ht="15">
      <c r="A19" s="7" t="s">
        <v>102</v>
      </c>
      <c r="B19" s="3" t="s">
        <v>2</v>
      </c>
      <c r="C19" s="5">
        <v>23000</v>
      </c>
      <c r="D19" s="4" t="s">
        <v>78</v>
      </c>
      <c r="E19" s="28"/>
    </row>
    <row r="20" spans="1:5" ht="15">
      <c r="A20" s="7" t="s">
        <v>103</v>
      </c>
      <c r="B20" s="3" t="s">
        <v>2</v>
      </c>
      <c r="C20" s="5">
        <v>35000</v>
      </c>
      <c r="D20" s="4" t="s">
        <v>78</v>
      </c>
      <c r="E20" s="28"/>
    </row>
    <row r="21" spans="1:5" ht="15">
      <c r="A21" s="7" t="s">
        <v>104</v>
      </c>
      <c r="B21" s="3" t="s">
        <v>2</v>
      </c>
      <c r="C21" s="5">
        <v>45000</v>
      </c>
      <c r="D21" s="4" t="s">
        <v>78</v>
      </c>
      <c r="E21" s="28"/>
    </row>
    <row r="22" spans="1:5" ht="15">
      <c r="A22" s="7" t="s">
        <v>105</v>
      </c>
      <c r="B22" s="3" t="s">
        <v>2</v>
      </c>
      <c r="C22" s="5">
        <v>60000</v>
      </c>
      <c r="D22" s="4" t="s">
        <v>64</v>
      </c>
      <c r="E22" s="28"/>
    </row>
    <row r="23" spans="1:5" ht="15">
      <c r="A23" s="7" t="s">
        <v>106</v>
      </c>
      <c r="B23" s="3" t="s">
        <v>2</v>
      </c>
      <c r="C23" s="5">
        <v>70000</v>
      </c>
      <c r="D23" s="4" t="s">
        <v>64</v>
      </c>
      <c r="E23" s="28"/>
    </row>
    <row r="24" spans="1:5" ht="15">
      <c r="A24" s="7" t="s">
        <v>31</v>
      </c>
      <c r="B24" s="3" t="s">
        <v>2</v>
      </c>
      <c r="C24" s="3" t="s">
        <v>32</v>
      </c>
      <c r="D24" s="4" t="s">
        <v>64</v>
      </c>
      <c r="E24" s="28"/>
    </row>
    <row r="25" spans="1:5" ht="15">
      <c r="A25" s="13" t="s">
        <v>73</v>
      </c>
      <c r="B25" s="14"/>
      <c r="C25" s="14"/>
      <c r="D25" s="15"/>
      <c r="E25" s="29"/>
    </row>
    <row r="26" spans="1:5" ht="15">
      <c r="A26" s="17" t="s">
        <v>33</v>
      </c>
      <c r="B26" s="18"/>
      <c r="C26" s="18"/>
      <c r="D26" s="18"/>
      <c r="E26" s="18"/>
    </row>
    <row r="27" spans="1:5" ht="15">
      <c r="A27" s="25" t="s">
        <v>149</v>
      </c>
      <c r="B27" s="26"/>
      <c r="C27" s="26"/>
      <c r="D27" s="26"/>
      <c r="E27" s="26"/>
    </row>
    <row r="28" spans="1:5" ht="15">
      <c r="A28" s="7" t="s">
        <v>34</v>
      </c>
      <c r="B28" s="3" t="s">
        <v>2</v>
      </c>
      <c r="C28" s="5">
        <v>12000</v>
      </c>
      <c r="D28" s="4" t="s">
        <v>150</v>
      </c>
      <c r="E28" s="27" t="s">
        <v>165</v>
      </c>
    </row>
    <row r="29" spans="1:5" ht="15">
      <c r="A29" s="7" t="s">
        <v>107</v>
      </c>
      <c r="B29" s="3" t="s">
        <v>2</v>
      </c>
      <c r="C29" s="5">
        <v>14000</v>
      </c>
      <c r="D29" s="4" t="s">
        <v>150</v>
      </c>
      <c r="E29" s="28"/>
    </row>
    <row r="30" spans="1:5" ht="15">
      <c r="A30" s="7" t="s">
        <v>108</v>
      </c>
      <c r="B30" s="3" t="s">
        <v>2</v>
      </c>
      <c r="C30" s="5">
        <v>16000</v>
      </c>
      <c r="D30" s="4" t="s">
        <v>78</v>
      </c>
      <c r="E30" s="28"/>
    </row>
    <row r="31" spans="1:5" ht="15">
      <c r="A31" s="7" t="s">
        <v>105</v>
      </c>
      <c r="B31" s="3" t="s">
        <v>2</v>
      </c>
      <c r="C31" s="5">
        <v>20000</v>
      </c>
      <c r="D31" s="4" t="s">
        <v>78</v>
      </c>
      <c r="E31" s="28"/>
    </row>
    <row r="32" spans="1:5" ht="15">
      <c r="A32" s="7" t="s">
        <v>106</v>
      </c>
      <c r="B32" s="3" t="s">
        <v>2</v>
      </c>
      <c r="C32" s="5">
        <v>30000</v>
      </c>
      <c r="D32" s="4" t="s">
        <v>78</v>
      </c>
      <c r="E32" s="28"/>
    </row>
    <row r="33" spans="1:5" ht="15">
      <c r="A33" s="7" t="s">
        <v>109</v>
      </c>
      <c r="B33" s="3" t="s">
        <v>2</v>
      </c>
      <c r="C33" s="5">
        <v>40000</v>
      </c>
      <c r="D33" s="4" t="s">
        <v>78</v>
      </c>
      <c r="E33" s="28"/>
    </row>
    <row r="34" spans="1:5" ht="15">
      <c r="A34" s="7" t="s">
        <v>35</v>
      </c>
      <c r="B34" s="3" t="s">
        <v>2</v>
      </c>
      <c r="C34" s="3" t="s">
        <v>14</v>
      </c>
      <c r="D34" s="4" t="s">
        <v>64</v>
      </c>
      <c r="E34" s="29"/>
    </row>
    <row r="35" spans="1:5" ht="15">
      <c r="A35" s="30" t="s">
        <v>73</v>
      </c>
      <c r="B35" s="30"/>
      <c r="C35" s="30"/>
      <c r="D35" s="30"/>
      <c r="E35" s="30"/>
    </row>
    <row r="36" spans="1:5" ht="15">
      <c r="A36" s="12" t="s">
        <v>154</v>
      </c>
      <c r="B36" s="12"/>
      <c r="C36" s="12"/>
      <c r="D36" s="12"/>
      <c r="E36" s="12"/>
    </row>
    <row r="37" spans="1:5" ht="15">
      <c r="A37" s="12" t="s">
        <v>30</v>
      </c>
      <c r="B37" s="12"/>
      <c r="C37" s="12"/>
      <c r="D37" s="12"/>
      <c r="E37" s="12"/>
    </row>
    <row r="38" spans="1:5" ht="15">
      <c r="A38" s="7" t="s">
        <v>111</v>
      </c>
      <c r="B38" s="3" t="s">
        <v>38</v>
      </c>
      <c r="C38" s="5">
        <v>8000</v>
      </c>
      <c r="D38" s="4" t="s">
        <v>78</v>
      </c>
      <c r="E38" s="27" t="s">
        <v>167</v>
      </c>
    </row>
    <row r="39" spans="1:5" ht="15">
      <c r="A39" s="7" t="s">
        <v>112</v>
      </c>
      <c r="B39" s="3" t="s">
        <v>38</v>
      </c>
      <c r="C39" s="5" t="s">
        <v>155</v>
      </c>
      <c r="D39" s="4" t="s">
        <v>78</v>
      </c>
      <c r="E39" s="28"/>
    </row>
    <row r="40" spans="1:5" ht="15">
      <c r="A40" s="7" t="s">
        <v>113</v>
      </c>
      <c r="B40" s="3" t="s">
        <v>38</v>
      </c>
      <c r="C40" s="5" t="s">
        <v>156</v>
      </c>
      <c r="D40" s="4" t="s">
        <v>64</v>
      </c>
      <c r="E40" s="28"/>
    </row>
    <row r="41" spans="1:5" ht="15">
      <c r="A41" s="7" t="s">
        <v>114</v>
      </c>
      <c r="B41" s="3" t="s">
        <v>38</v>
      </c>
      <c r="C41" s="5" t="s">
        <v>157</v>
      </c>
      <c r="D41" s="4" t="s">
        <v>64</v>
      </c>
      <c r="E41" s="29"/>
    </row>
    <row r="42" spans="1:5" ht="15">
      <c r="A42" s="12" t="s">
        <v>36</v>
      </c>
      <c r="B42" s="12"/>
      <c r="C42" s="12"/>
      <c r="D42" s="12"/>
      <c r="E42" s="12"/>
    </row>
    <row r="43" spans="1:5" ht="15">
      <c r="A43" s="12" t="s">
        <v>30</v>
      </c>
      <c r="B43" s="12"/>
      <c r="C43" s="12"/>
      <c r="D43" s="12"/>
      <c r="E43" s="12"/>
    </row>
    <row r="44" spans="1:5" ht="15">
      <c r="A44" s="2" t="s">
        <v>37</v>
      </c>
      <c r="B44" s="3"/>
      <c r="C44" s="3"/>
      <c r="D44" s="4"/>
      <c r="E44" s="27" t="s">
        <v>167</v>
      </c>
    </row>
    <row r="45" spans="1:5" ht="15">
      <c r="A45" s="7" t="s">
        <v>111</v>
      </c>
      <c r="B45" s="3" t="s">
        <v>38</v>
      </c>
      <c r="C45" s="5">
        <v>7000</v>
      </c>
      <c r="D45" s="4" t="s">
        <v>78</v>
      </c>
      <c r="E45" s="28"/>
    </row>
    <row r="46" spans="1:5" ht="15">
      <c r="A46" s="7" t="s">
        <v>112</v>
      </c>
      <c r="B46" s="3" t="s">
        <v>38</v>
      </c>
      <c r="C46" s="5" t="s">
        <v>115</v>
      </c>
      <c r="D46" s="4" t="s">
        <v>78</v>
      </c>
      <c r="E46" s="28"/>
    </row>
    <row r="47" spans="1:5" ht="15">
      <c r="A47" s="7" t="s">
        <v>113</v>
      </c>
      <c r="B47" s="3" t="s">
        <v>38</v>
      </c>
      <c r="C47" s="5" t="s">
        <v>116</v>
      </c>
      <c r="D47" s="4" t="s">
        <v>64</v>
      </c>
      <c r="E47" s="28"/>
    </row>
    <row r="48" spans="1:5" ht="15">
      <c r="A48" s="7" t="s">
        <v>114</v>
      </c>
      <c r="B48" s="3" t="s">
        <v>38</v>
      </c>
      <c r="C48" s="5" t="s">
        <v>158</v>
      </c>
      <c r="D48" s="4" t="s">
        <v>64</v>
      </c>
      <c r="E48" s="29"/>
    </row>
    <row r="49" spans="1:5" ht="15">
      <c r="A49" s="12" t="s">
        <v>0</v>
      </c>
      <c r="B49" s="12"/>
      <c r="C49" s="12"/>
      <c r="D49" s="12"/>
      <c r="E49" s="12"/>
    </row>
    <row r="50" spans="1:5" ht="15">
      <c r="A50" s="30" t="s">
        <v>159</v>
      </c>
      <c r="B50" s="30"/>
      <c r="C50" s="30"/>
      <c r="D50" s="30"/>
      <c r="E50" s="30"/>
    </row>
    <row r="51" spans="1:5" ht="15">
      <c r="A51" s="2" t="s">
        <v>1</v>
      </c>
      <c r="B51" s="3" t="s">
        <v>2</v>
      </c>
      <c r="C51" s="3"/>
      <c r="D51" s="4"/>
      <c r="E51" s="27" t="s">
        <v>168</v>
      </c>
    </row>
    <row r="52" spans="1:5" ht="15">
      <c r="A52" s="7" t="s">
        <v>3</v>
      </c>
      <c r="B52" s="3" t="s">
        <v>2</v>
      </c>
      <c r="C52" s="5">
        <v>10000</v>
      </c>
      <c r="D52" s="4" t="s">
        <v>4</v>
      </c>
      <c r="E52" s="28"/>
    </row>
    <row r="53" spans="1:5" ht="15">
      <c r="A53" s="7" t="s">
        <v>117</v>
      </c>
      <c r="B53" s="3" t="s">
        <v>2</v>
      </c>
      <c r="C53" s="5">
        <v>12000</v>
      </c>
      <c r="D53" s="4" t="s">
        <v>4</v>
      </c>
      <c r="E53" s="28"/>
    </row>
    <row r="54" spans="1:5" ht="15">
      <c r="A54" s="7" t="s">
        <v>160</v>
      </c>
      <c r="B54" s="3" t="s">
        <v>2</v>
      </c>
      <c r="C54" s="5">
        <v>15000</v>
      </c>
      <c r="D54" s="4" t="s">
        <v>4</v>
      </c>
      <c r="E54" s="28"/>
    </row>
    <row r="55" spans="1:5" ht="15">
      <c r="A55" s="2" t="s">
        <v>16</v>
      </c>
      <c r="B55" s="3"/>
      <c r="C55" s="3"/>
      <c r="D55" s="4"/>
      <c r="E55" s="28"/>
    </row>
    <row r="56" spans="1:5" ht="15">
      <c r="A56" s="7" t="s">
        <v>5</v>
      </c>
      <c r="B56" s="3" t="s">
        <v>2</v>
      </c>
      <c r="C56" s="5">
        <v>6000</v>
      </c>
      <c r="D56" s="4" t="s">
        <v>4</v>
      </c>
      <c r="E56" s="28"/>
    </row>
    <row r="57" spans="1:5" ht="15">
      <c r="A57" s="7" t="s">
        <v>118</v>
      </c>
      <c r="B57" s="3" t="s">
        <v>2</v>
      </c>
      <c r="C57" s="5">
        <v>8000</v>
      </c>
      <c r="D57" s="4" t="s">
        <v>4</v>
      </c>
      <c r="E57" s="28"/>
    </row>
    <row r="58" spans="1:5" ht="15">
      <c r="A58" s="7" t="s">
        <v>119</v>
      </c>
      <c r="B58" s="3" t="s">
        <v>2</v>
      </c>
      <c r="C58" s="5">
        <v>10000</v>
      </c>
      <c r="D58" s="4" t="s">
        <v>11</v>
      </c>
      <c r="E58" s="28"/>
    </row>
    <row r="59" spans="1:5" ht="15">
      <c r="A59" s="7" t="s">
        <v>120</v>
      </c>
      <c r="B59" s="3" t="s">
        <v>2</v>
      </c>
      <c r="C59" s="5">
        <v>14000</v>
      </c>
      <c r="D59" s="4" t="s">
        <v>78</v>
      </c>
      <c r="E59" s="28"/>
    </row>
    <row r="60" spans="1:5" ht="15">
      <c r="A60" s="7" t="s">
        <v>121</v>
      </c>
      <c r="B60" s="3" t="s">
        <v>2</v>
      </c>
      <c r="C60" s="5">
        <v>18000</v>
      </c>
      <c r="D60" s="4" t="s">
        <v>78</v>
      </c>
      <c r="E60" s="28"/>
    </row>
    <row r="61" spans="1:5" ht="15">
      <c r="A61" s="7" t="s">
        <v>122</v>
      </c>
      <c r="B61" s="3" t="s">
        <v>2</v>
      </c>
      <c r="C61" s="5">
        <v>21000</v>
      </c>
      <c r="D61" s="4" t="s">
        <v>78</v>
      </c>
      <c r="E61" s="28"/>
    </row>
    <row r="62" spans="1:5" ht="15">
      <c r="A62" s="7" t="s">
        <v>110</v>
      </c>
      <c r="B62" s="3" t="s">
        <v>2</v>
      </c>
      <c r="C62" s="5">
        <v>28000</v>
      </c>
      <c r="D62" s="4" t="s">
        <v>78</v>
      </c>
      <c r="E62" s="28"/>
    </row>
    <row r="63" spans="1:5" ht="15">
      <c r="A63" s="7" t="s">
        <v>9</v>
      </c>
      <c r="B63" s="3" t="s">
        <v>2</v>
      </c>
      <c r="C63" s="3" t="s">
        <v>17</v>
      </c>
      <c r="D63" s="4" t="s">
        <v>78</v>
      </c>
      <c r="E63" s="28"/>
    </row>
    <row r="64" spans="1:5" ht="15">
      <c r="A64" s="2" t="s">
        <v>15</v>
      </c>
      <c r="B64" s="3"/>
      <c r="C64" s="3"/>
      <c r="D64" s="4"/>
      <c r="E64" s="28"/>
    </row>
    <row r="65" spans="1:5" ht="15">
      <c r="A65" s="7" t="s">
        <v>5</v>
      </c>
      <c r="B65" s="3" t="s">
        <v>2</v>
      </c>
      <c r="C65" s="5">
        <v>8000</v>
      </c>
      <c r="D65" s="4" t="s">
        <v>4</v>
      </c>
      <c r="E65" s="28"/>
    </row>
    <row r="66" spans="1:5" ht="15">
      <c r="A66" s="7" t="s">
        <v>118</v>
      </c>
      <c r="B66" s="3" t="s">
        <v>2</v>
      </c>
      <c r="C66" s="5">
        <v>10000</v>
      </c>
      <c r="D66" s="4" t="s">
        <v>4</v>
      </c>
      <c r="E66" s="28"/>
    </row>
    <row r="67" spans="1:5" ht="15">
      <c r="A67" s="7" t="s">
        <v>119</v>
      </c>
      <c r="B67" s="3" t="s">
        <v>2</v>
      </c>
      <c r="C67" s="5">
        <v>15000</v>
      </c>
      <c r="D67" s="4" t="s">
        <v>11</v>
      </c>
      <c r="E67" s="28"/>
    </row>
    <row r="68" spans="1:5" ht="15">
      <c r="A68" s="7" t="s">
        <v>120</v>
      </c>
      <c r="B68" s="3" t="s">
        <v>2</v>
      </c>
      <c r="C68" s="5">
        <v>20000</v>
      </c>
      <c r="D68" s="4" t="s">
        <v>78</v>
      </c>
      <c r="E68" s="28"/>
    </row>
    <row r="69" spans="1:5" ht="15">
      <c r="A69" s="7" t="s">
        <v>121</v>
      </c>
      <c r="B69" s="3" t="s">
        <v>2</v>
      </c>
      <c r="C69" s="5">
        <v>25000</v>
      </c>
      <c r="D69" s="4" t="s">
        <v>78</v>
      </c>
      <c r="E69" s="28"/>
    </row>
    <row r="70" spans="1:5" ht="15">
      <c r="A70" s="7" t="s">
        <v>122</v>
      </c>
      <c r="B70" s="3" t="s">
        <v>2</v>
      </c>
      <c r="C70" s="5">
        <v>30000</v>
      </c>
      <c r="D70" s="4" t="s">
        <v>78</v>
      </c>
      <c r="E70" s="28"/>
    </row>
    <row r="71" spans="1:5" ht="15">
      <c r="A71" s="7" t="s">
        <v>110</v>
      </c>
      <c r="B71" s="3" t="s">
        <v>2</v>
      </c>
      <c r="C71" s="5">
        <v>40000</v>
      </c>
      <c r="D71" s="4" t="s">
        <v>78</v>
      </c>
      <c r="E71" s="28"/>
    </row>
    <row r="72" spans="1:5" ht="15">
      <c r="A72" s="7" t="s">
        <v>9</v>
      </c>
      <c r="B72" s="3" t="s">
        <v>2</v>
      </c>
      <c r="C72" s="3" t="s">
        <v>14</v>
      </c>
      <c r="D72" s="4" t="s">
        <v>78</v>
      </c>
      <c r="E72" s="28"/>
    </row>
    <row r="73" spans="1:5" ht="15">
      <c r="A73" s="2" t="s">
        <v>65</v>
      </c>
      <c r="B73" s="3"/>
      <c r="C73" s="3"/>
      <c r="D73" s="4"/>
      <c r="E73" s="28"/>
    </row>
    <row r="74" spans="1:5" ht="15">
      <c r="A74" s="7" t="s">
        <v>10</v>
      </c>
      <c r="B74" s="3" t="s">
        <v>2</v>
      </c>
      <c r="C74" s="5">
        <v>6000</v>
      </c>
      <c r="D74" s="4" t="s">
        <v>4</v>
      </c>
      <c r="E74" s="28"/>
    </row>
    <row r="75" spans="1:5" ht="15">
      <c r="A75" s="7" t="s">
        <v>123</v>
      </c>
      <c r="B75" s="3" t="s">
        <v>2</v>
      </c>
      <c r="C75" s="5">
        <v>8000</v>
      </c>
      <c r="D75" s="4" t="s">
        <v>11</v>
      </c>
      <c r="E75" s="28"/>
    </row>
    <row r="76" spans="1:5" ht="15">
      <c r="A76" s="7" t="s">
        <v>124</v>
      </c>
      <c r="B76" s="3" t="s">
        <v>2</v>
      </c>
      <c r="C76" s="5">
        <v>10000</v>
      </c>
      <c r="D76" s="4" t="s">
        <v>78</v>
      </c>
      <c r="E76" s="28"/>
    </row>
    <row r="77" spans="1:5" ht="15">
      <c r="A77" s="7" t="s">
        <v>125</v>
      </c>
      <c r="B77" s="3" t="s">
        <v>2</v>
      </c>
      <c r="C77" s="5">
        <v>20000</v>
      </c>
      <c r="D77" s="4" t="s">
        <v>78</v>
      </c>
      <c r="E77" s="28"/>
    </row>
    <row r="78" spans="1:5" ht="15">
      <c r="A78" s="7" t="s">
        <v>92</v>
      </c>
      <c r="B78" s="3" t="s">
        <v>2</v>
      </c>
      <c r="C78" s="5">
        <v>30000</v>
      </c>
      <c r="D78" s="4" t="s">
        <v>78</v>
      </c>
      <c r="E78" s="28"/>
    </row>
    <row r="79" spans="1:5" ht="15">
      <c r="A79" s="7" t="s">
        <v>129</v>
      </c>
      <c r="B79" s="3" t="s">
        <v>2</v>
      </c>
      <c r="C79" s="5">
        <v>40000</v>
      </c>
      <c r="D79" s="4" t="s">
        <v>78</v>
      </c>
      <c r="E79" s="28"/>
    </row>
    <row r="80" spans="1:5" ht="15">
      <c r="A80" s="7" t="s">
        <v>130</v>
      </c>
      <c r="B80" s="3" t="s">
        <v>2</v>
      </c>
      <c r="C80" s="5">
        <v>50000</v>
      </c>
      <c r="D80" s="4" t="s">
        <v>78</v>
      </c>
      <c r="E80" s="28"/>
    </row>
    <row r="81" spans="1:5" ht="15">
      <c r="A81" s="7" t="s">
        <v>131</v>
      </c>
      <c r="B81" s="3" t="s">
        <v>2</v>
      </c>
      <c r="C81" s="5">
        <v>60000</v>
      </c>
      <c r="D81" s="4" t="s">
        <v>78</v>
      </c>
      <c r="E81" s="28"/>
    </row>
    <row r="82" spans="1:5" ht="15">
      <c r="A82" s="7" t="s">
        <v>128</v>
      </c>
      <c r="B82" s="3" t="s">
        <v>2</v>
      </c>
      <c r="C82" s="5">
        <v>70000</v>
      </c>
      <c r="D82" s="4" t="s">
        <v>78</v>
      </c>
      <c r="E82" s="28"/>
    </row>
    <row r="83" spans="1:5" ht="15">
      <c r="A83" s="7" t="s">
        <v>127</v>
      </c>
      <c r="B83" s="3" t="s">
        <v>2</v>
      </c>
      <c r="C83" s="5">
        <v>80000</v>
      </c>
      <c r="D83" s="4" t="s">
        <v>78</v>
      </c>
      <c r="E83" s="28"/>
    </row>
    <row r="84" spans="1:5" ht="15">
      <c r="A84" s="7" t="s">
        <v>126</v>
      </c>
      <c r="B84" s="3" t="s">
        <v>2</v>
      </c>
      <c r="C84" s="5">
        <v>100000</v>
      </c>
      <c r="D84" s="4" t="s">
        <v>64</v>
      </c>
      <c r="E84" s="28"/>
    </row>
    <row r="85" spans="1:5" ht="15">
      <c r="A85" s="7" t="s">
        <v>18</v>
      </c>
      <c r="B85" s="3" t="s">
        <v>2</v>
      </c>
      <c r="C85" s="5" t="s">
        <v>19</v>
      </c>
      <c r="D85" s="4" t="s">
        <v>64</v>
      </c>
      <c r="E85" s="28"/>
    </row>
    <row r="86" spans="1:5" ht="15">
      <c r="A86" s="2" t="s">
        <v>66</v>
      </c>
      <c r="B86" s="3"/>
      <c r="C86" s="3"/>
      <c r="D86" s="4"/>
      <c r="E86" s="28"/>
    </row>
    <row r="87" spans="1:5" ht="15">
      <c r="A87" s="7" t="s">
        <v>5</v>
      </c>
      <c r="B87" s="3" t="s">
        <v>2</v>
      </c>
      <c r="C87" s="5">
        <v>10000</v>
      </c>
      <c r="D87" s="4" t="str">
        <f>D88</f>
        <v>3 дня</v>
      </c>
      <c r="E87" s="28"/>
    </row>
    <row r="88" spans="1:5" ht="15">
      <c r="A88" s="7" t="s">
        <v>118</v>
      </c>
      <c r="B88" s="3" t="s">
        <v>2</v>
      </c>
      <c r="C88" s="5">
        <v>12000</v>
      </c>
      <c r="D88" s="4" t="str">
        <f>D89</f>
        <v>3 дня</v>
      </c>
      <c r="E88" s="28"/>
    </row>
    <row r="89" spans="1:5" ht="15">
      <c r="A89" s="7" t="s">
        <v>119</v>
      </c>
      <c r="B89" s="3" t="s">
        <v>2</v>
      </c>
      <c r="C89" s="5">
        <v>14000</v>
      </c>
      <c r="D89" s="4" t="s">
        <v>11</v>
      </c>
      <c r="E89" s="28"/>
    </row>
    <row r="90" spans="1:5" ht="15">
      <c r="A90" s="7" t="s">
        <v>132</v>
      </c>
      <c r="B90" s="3" t="s">
        <v>2</v>
      </c>
      <c r="C90" s="5">
        <v>16000</v>
      </c>
      <c r="D90" s="4" t="s">
        <v>78</v>
      </c>
      <c r="E90" s="28"/>
    </row>
    <row r="91" spans="1:5" ht="15">
      <c r="A91" s="7" t="s">
        <v>121</v>
      </c>
      <c r="B91" s="3" t="s">
        <v>2</v>
      </c>
      <c r="C91" s="5">
        <v>18000</v>
      </c>
      <c r="D91" s="4" t="s">
        <v>78</v>
      </c>
      <c r="E91" s="28"/>
    </row>
    <row r="92" spans="1:5" ht="15">
      <c r="A92" s="7" t="s">
        <v>122</v>
      </c>
      <c r="B92" s="3" t="s">
        <v>2</v>
      </c>
      <c r="C92" s="5">
        <v>20000</v>
      </c>
      <c r="D92" s="4" t="s">
        <v>78</v>
      </c>
      <c r="E92" s="28"/>
    </row>
    <row r="93" spans="1:5" ht="15">
      <c r="A93" s="7" t="s">
        <v>110</v>
      </c>
      <c r="B93" s="3" t="s">
        <v>2</v>
      </c>
      <c r="C93" s="5">
        <v>25000</v>
      </c>
      <c r="D93" s="4" t="s">
        <v>78</v>
      </c>
      <c r="E93" s="28"/>
    </row>
    <row r="94" spans="1:5" ht="15">
      <c r="A94" s="7" t="s">
        <v>9</v>
      </c>
      <c r="B94" s="3" t="s">
        <v>2</v>
      </c>
      <c r="C94" s="5" t="s">
        <v>161</v>
      </c>
      <c r="D94" s="4" t="s">
        <v>78</v>
      </c>
      <c r="E94" s="29"/>
    </row>
    <row r="95" spans="1:5" ht="15">
      <c r="A95" s="12" t="s">
        <v>61</v>
      </c>
      <c r="B95" s="12"/>
      <c r="C95" s="12"/>
      <c r="D95" s="12"/>
      <c r="E95" s="12"/>
    </row>
    <row r="96" spans="1:5" ht="15">
      <c r="A96" s="2" t="s">
        <v>63</v>
      </c>
      <c r="B96" s="3" t="s">
        <v>2</v>
      </c>
      <c r="C96" s="3"/>
      <c r="D96" s="4"/>
      <c r="E96" s="22" t="s">
        <v>169</v>
      </c>
    </row>
    <row r="97" spans="1:5" ht="24" customHeight="1">
      <c r="A97" s="7" t="s">
        <v>62</v>
      </c>
      <c r="B97" s="3" t="s">
        <v>2</v>
      </c>
      <c r="C97" s="5">
        <v>30000</v>
      </c>
      <c r="D97" s="4" t="s">
        <v>64</v>
      </c>
      <c r="E97" s="23"/>
    </row>
    <row r="98" spans="1:5" ht="24.75" customHeight="1">
      <c r="A98" s="7" t="s">
        <v>133</v>
      </c>
      <c r="B98" s="3" t="s">
        <v>2</v>
      </c>
      <c r="C98" s="5">
        <v>40000</v>
      </c>
      <c r="D98" s="4" t="s">
        <v>64</v>
      </c>
      <c r="E98" s="23"/>
    </row>
    <row r="99" spans="1:5" ht="24.75" customHeight="1">
      <c r="A99" s="7" t="s">
        <v>134</v>
      </c>
      <c r="B99" s="3" t="s">
        <v>2</v>
      </c>
      <c r="C99" s="5">
        <v>50000</v>
      </c>
      <c r="D99" s="4" t="s">
        <v>64</v>
      </c>
      <c r="E99" s="24"/>
    </row>
    <row r="100" spans="1:5" ht="15">
      <c r="A100" s="12" t="s">
        <v>39</v>
      </c>
      <c r="B100" s="12"/>
      <c r="C100" s="12"/>
      <c r="D100" s="12"/>
      <c r="E100" s="12"/>
    </row>
    <row r="101" spans="1:5" ht="15">
      <c r="A101" s="2" t="s">
        <v>76</v>
      </c>
      <c r="B101" s="3" t="s">
        <v>2</v>
      </c>
      <c r="C101" s="3">
        <v>3000</v>
      </c>
      <c r="D101" s="4" t="str">
        <f>D103</f>
        <v>до 2 дней</v>
      </c>
      <c r="E101" s="27" t="s">
        <v>170</v>
      </c>
    </row>
    <row r="102" spans="1:5" ht="15">
      <c r="A102" s="31" t="s">
        <v>67</v>
      </c>
      <c r="B102" s="31"/>
      <c r="C102" s="31"/>
      <c r="D102" s="31"/>
      <c r="E102" s="28"/>
    </row>
    <row r="103" spans="1:5" ht="15">
      <c r="A103" s="7" t="s">
        <v>68</v>
      </c>
      <c r="B103" s="3" t="s">
        <v>2</v>
      </c>
      <c r="C103" s="3">
        <f>C101*0.9</f>
        <v>2700</v>
      </c>
      <c r="D103" s="4" t="s">
        <v>79</v>
      </c>
      <c r="E103" s="28"/>
    </row>
    <row r="104" spans="1:5" ht="15">
      <c r="A104" s="7" t="s">
        <v>97</v>
      </c>
      <c r="B104" s="3" t="s">
        <v>2</v>
      </c>
      <c r="C104" s="3">
        <f>C101*0.85</f>
        <v>2550</v>
      </c>
      <c r="D104" s="4" t="s">
        <v>79</v>
      </c>
      <c r="E104" s="28"/>
    </row>
    <row r="105" spans="1:5" ht="15">
      <c r="A105" s="7" t="s">
        <v>98</v>
      </c>
      <c r="B105" s="3" t="s">
        <v>2</v>
      </c>
      <c r="C105" s="3">
        <f>C101*0.8</f>
        <v>2400</v>
      </c>
      <c r="D105" s="4" t="s">
        <v>80</v>
      </c>
      <c r="E105" s="28"/>
    </row>
    <row r="106" spans="1:5" ht="15">
      <c r="A106" s="7" t="s">
        <v>135</v>
      </c>
      <c r="B106" s="3" t="s">
        <v>2</v>
      </c>
      <c r="C106" s="3">
        <f>C101*0.75</f>
        <v>2250</v>
      </c>
      <c r="D106" s="4" t="s">
        <v>80</v>
      </c>
      <c r="E106" s="28"/>
    </row>
    <row r="107" spans="1:5" ht="15">
      <c r="A107" s="7" t="s">
        <v>136</v>
      </c>
      <c r="B107" s="3" t="s">
        <v>2</v>
      </c>
      <c r="C107" s="3">
        <f>C101*0.7</f>
        <v>2100</v>
      </c>
      <c r="D107" s="4" t="s">
        <v>78</v>
      </c>
      <c r="E107" s="28"/>
    </row>
    <row r="108" spans="1:5" ht="15">
      <c r="A108" s="7" t="s">
        <v>137</v>
      </c>
      <c r="B108" s="3" t="s">
        <v>2</v>
      </c>
      <c r="C108" s="3">
        <f>C101*0.65</f>
        <v>1950</v>
      </c>
      <c r="D108" s="4" t="s">
        <v>78</v>
      </c>
      <c r="E108" s="28"/>
    </row>
    <row r="109" spans="1:5" ht="15">
      <c r="A109" s="7" t="s">
        <v>138</v>
      </c>
      <c r="B109" s="3" t="s">
        <v>2</v>
      </c>
      <c r="C109" s="3">
        <f>C101*0.6</f>
        <v>1800</v>
      </c>
      <c r="D109" s="4" t="s">
        <v>64</v>
      </c>
      <c r="E109" s="28"/>
    </row>
    <row r="110" spans="1:5" ht="15">
      <c r="A110" s="7" t="s">
        <v>69</v>
      </c>
      <c r="B110" s="3" t="s">
        <v>2</v>
      </c>
      <c r="C110" s="3">
        <f>C101*0.5</f>
        <v>1500</v>
      </c>
      <c r="D110" s="4" t="s">
        <v>64</v>
      </c>
      <c r="E110" s="28"/>
    </row>
    <row r="111" spans="1:5" ht="15">
      <c r="A111" s="2" t="s">
        <v>77</v>
      </c>
      <c r="B111" s="3" t="s">
        <v>2</v>
      </c>
      <c r="C111" s="3">
        <v>4000</v>
      </c>
      <c r="D111" s="4" t="s">
        <v>6</v>
      </c>
      <c r="E111" s="28"/>
    </row>
    <row r="112" spans="1:5" ht="15">
      <c r="A112" s="31" t="s">
        <v>67</v>
      </c>
      <c r="B112" s="31"/>
      <c r="C112" s="31"/>
      <c r="D112" s="31"/>
      <c r="E112" s="28"/>
    </row>
    <row r="113" spans="1:5" ht="15">
      <c r="A113" s="8" t="s">
        <v>68</v>
      </c>
      <c r="B113" s="3" t="s">
        <v>2</v>
      </c>
      <c r="C113" s="3">
        <f>C111*0.9</f>
        <v>3600</v>
      </c>
      <c r="D113" s="4" t="s">
        <v>79</v>
      </c>
      <c r="E113" s="28"/>
    </row>
    <row r="114" spans="1:5" ht="15">
      <c r="A114" s="8" t="s">
        <v>97</v>
      </c>
      <c r="B114" s="3" t="s">
        <v>2</v>
      </c>
      <c r="C114" s="3">
        <f>C111*0.85</f>
        <v>3400</v>
      </c>
      <c r="D114" s="4" t="s">
        <v>79</v>
      </c>
      <c r="E114" s="28"/>
    </row>
    <row r="115" spans="1:5" ht="15">
      <c r="A115" s="8" t="s">
        <v>98</v>
      </c>
      <c r="B115" s="3" t="s">
        <v>2</v>
      </c>
      <c r="C115" s="3">
        <f>C111*0.8</f>
        <v>3200</v>
      </c>
      <c r="D115" s="4" t="s">
        <v>80</v>
      </c>
      <c r="E115" s="28"/>
    </row>
    <row r="116" spans="1:5" ht="15">
      <c r="A116" s="8" t="s">
        <v>139</v>
      </c>
      <c r="B116" s="3" t="s">
        <v>2</v>
      </c>
      <c r="C116" s="3">
        <f>C111*0.75</f>
        <v>3000</v>
      </c>
      <c r="D116" s="4" t="s">
        <v>80</v>
      </c>
      <c r="E116" s="28"/>
    </row>
    <row r="117" spans="1:5" ht="15">
      <c r="A117" s="8" t="s">
        <v>140</v>
      </c>
      <c r="B117" s="3" t="s">
        <v>2</v>
      </c>
      <c r="C117" s="3">
        <f>C111*0.7</f>
        <v>2800</v>
      </c>
      <c r="D117" s="4" t="s">
        <v>78</v>
      </c>
      <c r="E117" s="28"/>
    </row>
    <row r="118" spans="1:5" ht="15">
      <c r="A118" s="8" t="s">
        <v>141</v>
      </c>
      <c r="B118" s="3" t="s">
        <v>2</v>
      </c>
      <c r="C118" s="3">
        <f>C111*0.65</f>
        <v>2600</v>
      </c>
      <c r="D118" s="4" t="s">
        <v>78</v>
      </c>
      <c r="E118" s="28"/>
    </row>
    <row r="119" spans="1:5" ht="15">
      <c r="A119" s="8" t="s">
        <v>142</v>
      </c>
      <c r="B119" s="3" t="s">
        <v>2</v>
      </c>
      <c r="C119" s="3">
        <f>C111*0.6</f>
        <v>2400</v>
      </c>
      <c r="D119" s="4" t="s">
        <v>64</v>
      </c>
      <c r="E119" s="28"/>
    </row>
    <row r="120" spans="1:5" ht="15">
      <c r="A120" s="8" t="s">
        <v>81</v>
      </c>
      <c r="B120" s="3" t="s">
        <v>2</v>
      </c>
      <c r="C120" s="3">
        <f>C111*0.5</f>
        <v>2000</v>
      </c>
      <c r="D120" s="4" t="s">
        <v>64</v>
      </c>
      <c r="E120" s="28"/>
    </row>
    <row r="121" spans="1:5" ht="15">
      <c r="A121" s="2" t="s">
        <v>70</v>
      </c>
      <c r="B121" s="3" t="s">
        <v>2</v>
      </c>
      <c r="C121" s="3">
        <v>4000</v>
      </c>
      <c r="D121" s="4" t="s">
        <v>40</v>
      </c>
      <c r="E121" s="28"/>
    </row>
    <row r="122" spans="1:5" ht="15">
      <c r="A122" s="2" t="s">
        <v>71</v>
      </c>
      <c r="B122" s="3" t="s">
        <v>2</v>
      </c>
      <c r="C122" s="3">
        <v>4000</v>
      </c>
      <c r="D122" s="4" t="s">
        <v>40</v>
      </c>
      <c r="E122" s="28"/>
    </row>
    <row r="123" spans="1:5" ht="15">
      <c r="A123" s="2" t="s">
        <v>72</v>
      </c>
      <c r="B123" s="3" t="s">
        <v>2</v>
      </c>
      <c r="C123" s="3">
        <v>4000</v>
      </c>
      <c r="D123" s="4" t="s">
        <v>40</v>
      </c>
      <c r="E123" s="28"/>
    </row>
    <row r="124" spans="1:5" ht="15">
      <c r="A124" s="31" t="s">
        <v>67</v>
      </c>
      <c r="B124" s="31"/>
      <c r="C124" s="31"/>
      <c r="D124" s="31"/>
      <c r="E124" s="28"/>
    </row>
    <row r="125" spans="1:5" ht="15">
      <c r="A125" s="7" t="s">
        <v>68</v>
      </c>
      <c r="B125" s="3" t="s">
        <v>2</v>
      </c>
      <c r="C125" s="3">
        <f>C123*0.9</f>
        <v>3600</v>
      </c>
      <c r="D125" s="4" t="s">
        <v>79</v>
      </c>
      <c r="E125" s="28"/>
    </row>
    <row r="126" spans="1:5" ht="15">
      <c r="A126" s="7" t="s">
        <v>97</v>
      </c>
      <c r="B126" s="3" t="s">
        <v>2</v>
      </c>
      <c r="C126" s="3">
        <f>C123*0.85</f>
        <v>3400</v>
      </c>
      <c r="D126" s="4" t="s">
        <v>79</v>
      </c>
      <c r="E126" s="28"/>
    </row>
    <row r="127" spans="1:5" ht="15">
      <c r="A127" s="7" t="s">
        <v>98</v>
      </c>
      <c r="B127" s="3" t="s">
        <v>2</v>
      </c>
      <c r="C127" s="3">
        <f>C123*0.8</f>
        <v>3200</v>
      </c>
      <c r="D127" s="4" t="s">
        <v>80</v>
      </c>
      <c r="E127" s="28"/>
    </row>
    <row r="128" spans="1:5" ht="15">
      <c r="A128" s="7" t="s">
        <v>143</v>
      </c>
      <c r="B128" s="3" t="s">
        <v>2</v>
      </c>
      <c r="C128" s="3">
        <f>C123*0.75</f>
        <v>3000</v>
      </c>
      <c r="D128" s="4" t="s">
        <v>80</v>
      </c>
      <c r="E128" s="28"/>
    </row>
    <row r="129" spans="1:5" ht="15">
      <c r="A129" s="7" t="s">
        <v>144</v>
      </c>
      <c r="B129" s="3" t="s">
        <v>2</v>
      </c>
      <c r="C129" s="3">
        <f>C123*0.7</f>
        <v>2800</v>
      </c>
      <c r="D129" s="4" t="s">
        <v>78</v>
      </c>
      <c r="E129" s="28"/>
    </row>
    <row r="130" spans="1:5" ht="15">
      <c r="A130" s="7" t="s">
        <v>145</v>
      </c>
      <c r="B130" s="3" t="s">
        <v>2</v>
      </c>
      <c r="C130" s="3">
        <f>C123*0.65</f>
        <v>2600</v>
      </c>
      <c r="D130" s="4" t="s">
        <v>78</v>
      </c>
      <c r="E130" s="28"/>
    </row>
    <row r="131" spans="1:5" ht="15">
      <c r="A131" s="7" t="s">
        <v>146</v>
      </c>
      <c r="B131" s="3" t="s">
        <v>2</v>
      </c>
      <c r="C131" s="3">
        <f>C123*0.6</f>
        <v>2400</v>
      </c>
      <c r="D131" s="4" t="s">
        <v>64</v>
      </c>
      <c r="E131" s="28"/>
    </row>
    <row r="132" spans="1:5" ht="15">
      <c r="A132" s="7" t="s">
        <v>74</v>
      </c>
      <c r="B132" s="3" t="s">
        <v>2</v>
      </c>
      <c r="C132" s="3">
        <f>C123*0.5</f>
        <v>2000</v>
      </c>
      <c r="D132" s="4" t="s">
        <v>64</v>
      </c>
      <c r="E132" s="28"/>
    </row>
    <row r="133" spans="1:5" ht="15">
      <c r="A133" s="2" t="s">
        <v>41</v>
      </c>
      <c r="B133" s="3" t="s">
        <v>2</v>
      </c>
      <c r="C133" s="3">
        <v>7000</v>
      </c>
      <c r="D133" s="4" t="s">
        <v>40</v>
      </c>
      <c r="E133" s="28"/>
    </row>
    <row r="134" spans="1:5" ht="15">
      <c r="A134" s="31" t="s">
        <v>67</v>
      </c>
      <c r="B134" s="31"/>
      <c r="C134" s="31"/>
      <c r="D134" s="31"/>
      <c r="E134" s="28"/>
    </row>
    <row r="135" spans="1:5" ht="15">
      <c r="A135" s="2" t="s">
        <v>75</v>
      </c>
      <c r="B135" s="3" t="s">
        <v>2</v>
      </c>
      <c r="C135" s="3">
        <v>4000</v>
      </c>
      <c r="D135" s="4" t="s">
        <v>40</v>
      </c>
      <c r="E135" s="28"/>
    </row>
    <row r="136" spans="1:5" ht="15">
      <c r="A136" s="31" t="s">
        <v>67</v>
      </c>
      <c r="B136" s="31"/>
      <c r="C136" s="31"/>
      <c r="D136" s="31"/>
      <c r="E136" s="28"/>
    </row>
    <row r="137" spans="1:5" ht="15">
      <c r="A137" s="8" t="s">
        <v>68</v>
      </c>
      <c r="B137" s="3" t="s">
        <v>2</v>
      </c>
      <c r="C137" s="3">
        <f>C135*0.9</f>
        <v>3600</v>
      </c>
      <c r="D137" s="4" t="s">
        <v>79</v>
      </c>
      <c r="E137" s="28"/>
    </row>
    <row r="138" spans="1:5" ht="15">
      <c r="A138" s="8" t="s">
        <v>97</v>
      </c>
      <c r="B138" s="3" t="s">
        <v>2</v>
      </c>
      <c r="C138" s="3">
        <f>C135*0.85</f>
        <v>3400</v>
      </c>
      <c r="D138" s="4" t="s">
        <v>79</v>
      </c>
      <c r="E138" s="28"/>
    </row>
    <row r="139" spans="1:5" ht="15">
      <c r="A139" s="8" t="s">
        <v>98</v>
      </c>
      <c r="B139" s="3" t="s">
        <v>2</v>
      </c>
      <c r="C139" s="3">
        <f>C135*0.8</f>
        <v>3200</v>
      </c>
      <c r="D139" s="4" t="s">
        <v>80</v>
      </c>
      <c r="E139" s="28"/>
    </row>
    <row r="140" spans="1:5" ht="15">
      <c r="A140" s="8" t="s">
        <v>139</v>
      </c>
      <c r="B140" s="3" t="s">
        <v>2</v>
      </c>
      <c r="C140" s="3">
        <f>C135*0.75</f>
        <v>3000</v>
      </c>
      <c r="D140" s="4" t="s">
        <v>80</v>
      </c>
      <c r="E140" s="28"/>
    </row>
    <row r="141" spans="1:5" ht="15">
      <c r="A141" s="8" t="s">
        <v>140</v>
      </c>
      <c r="B141" s="3" t="s">
        <v>2</v>
      </c>
      <c r="C141" s="3">
        <f>C135*0.7</f>
        <v>2800</v>
      </c>
      <c r="D141" s="4" t="s">
        <v>78</v>
      </c>
      <c r="E141" s="28"/>
    </row>
    <row r="142" spans="1:5" ht="15">
      <c r="A142" s="8" t="s">
        <v>141</v>
      </c>
      <c r="B142" s="3" t="s">
        <v>2</v>
      </c>
      <c r="C142" s="3">
        <f>C135*0.65</f>
        <v>2600</v>
      </c>
      <c r="D142" s="4" t="s">
        <v>78</v>
      </c>
      <c r="E142" s="28"/>
    </row>
    <row r="143" spans="1:5" ht="15">
      <c r="A143" s="8" t="s">
        <v>142</v>
      </c>
      <c r="B143" s="3" t="s">
        <v>2</v>
      </c>
      <c r="C143" s="3">
        <f>C135*0.6</f>
        <v>2400</v>
      </c>
      <c r="D143" s="4" t="s">
        <v>64</v>
      </c>
      <c r="E143" s="28"/>
    </row>
    <row r="144" spans="1:5" ht="15">
      <c r="A144" s="8" t="s">
        <v>81</v>
      </c>
      <c r="B144" s="3" t="s">
        <v>2</v>
      </c>
      <c r="C144" s="3">
        <f>C135*0.5</f>
        <v>2000</v>
      </c>
      <c r="D144" s="4" t="s">
        <v>64</v>
      </c>
      <c r="E144" s="28"/>
    </row>
    <row r="145" spans="1:5" ht="15">
      <c r="A145" s="2" t="s">
        <v>42</v>
      </c>
      <c r="B145" s="3" t="s">
        <v>2</v>
      </c>
      <c r="C145" s="3">
        <v>8000</v>
      </c>
      <c r="D145" s="4" t="s">
        <v>40</v>
      </c>
      <c r="E145" s="28"/>
    </row>
    <row r="146" spans="1:5" ht="15">
      <c r="A146" s="2" t="s">
        <v>43</v>
      </c>
      <c r="B146" s="3" t="s">
        <v>2</v>
      </c>
      <c r="C146" s="3">
        <v>6000</v>
      </c>
      <c r="D146" s="4" t="s">
        <v>40</v>
      </c>
      <c r="E146" s="28"/>
    </row>
    <row r="147" spans="1:5" ht="15">
      <c r="A147" s="31" t="s">
        <v>67</v>
      </c>
      <c r="B147" s="31"/>
      <c r="C147" s="31"/>
      <c r="D147" s="31"/>
      <c r="E147" s="29"/>
    </row>
    <row r="148" spans="1:5" ht="15">
      <c r="A148" s="9" t="s">
        <v>44</v>
      </c>
      <c r="B148" s="10" t="s">
        <v>2</v>
      </c>
      <c r="C148" s="10" t="s">
        <v>161</v>
      </c>
      <c r="D148" s="11" t="s">
        <v>7</v>
      </c>
      <c r="E148" s="33" t="s">
        <v>171</v>
      </c>
    </row>
    <row r="149" spans="1:5" ht="15">
      <c r="A149" s="9" t="s">
        <v>45</v>
      </c>
      <c r="B149" s="10" t="s">
        <v>2</v>
      </c>
      <c r="C149" s="10" t="s">
        <v>162</v>
      </c>
      <c r="D149" s="11" t="s">
        <v>7</v>
      </c>
      <c r="E149" s="33" t="s">
        <v>171</v>
      </c>
    </row>
    <row r="150" spans="1:5" ht="15">
      <c r="A150" s="12" t="s">
        <v>46</v>
      </c>
      <c r="B150" s="12"/>
      <c r="C150" s="12"/>
      <c r="D150" s="12"/>
      <c r="E150" s="12"/>
    </row>
    <row r="151" spans="1:5" ht="15">
      <c r="A151" s="2" t="s">
        <v>47</v>
      </c>
      <c r="B151" s="3" t="s">
        <v>2</v>
      </c>
      <c r="C151" s="3" t="s">
        <v>48</v>
      </c>
      <c r="D151" s="4" t="s">
        <v>40</v>
      </c>
      <c r="E151" s="27" t="s">
        <v>172</v>
      </c>
    </row>
    <row r="152" spans="1:5" ht="15">
      <c r="A152" s="2" t="s">
        <v>82</v>
      </c>
      <c r="B152" s="3"/>
      <c r="C152" s="3"/>
      <c r="D152" s="4"/>
      <c r="E152" s="28"/>
    </row>
    <row r="153" spans="1:5" ht="15">
      <c r="A153" s="7" t="s">
        <v>49</v>
      </c>
      <c r="B153" s="3" t="s">
        <v>2</v>
      </c>
      <c r="C153" s="3" t="s">
        <v>50</v>
      </c>
      <c r="D153" s="4" t="s">
        <v>88</v>
      </c>
      <c r="E153" s="28"/>
    </row>
    <row r="154" spans="1:5" ht="15">
      <c r="A154" s="7" t="s">
        <v>51</v>
      </c>
      <c r="B154" s="3" t="s">
        <v>2</v>
      </c>
      <c r="C154" s="3" t="s">
        <v>52</v>
      </c>
      <c r="D154" s="4" t="s">
        <v>88</v>
      </c>
      <c r="E154" s="28"/>
    </row>
    <row r="155" spans="1:5" ht="15">
      <c r="A155" s="7" t="s">
        <v>53</v>
      </c>
      <c r="B155" s="3" t="s">
        <v>2</v>
      </c>
      <c r="C155" s="3" t="s">
        <v>48</v>
      </c>
      <c r="D155" s="4" t="s">
        <v>89</v>
      </c>
      <c r="E155" s="28"/>
    </row>
    <row r="156" spans="1:5" ht="15">
      <c r="A156" s="7" t="s">
        <v>86</v>
      </c>
      <c r="B156" s="3" t="s">
        <v>2</v>
      </c>
      <c r="C156" s="3" t="s">
        <v>87</v>
      </c>
      <c r="D156" s="4" t="s">
        <v>8</v>
      </c>
      <c r="E156" s="28"/>
    </row>
    <row r="157" spans="1:5" ht="15">
      <c r="A157" s="32" t="s">
        <v>83</v>
      </c>
      <c r="B157" s="32"/>
      <c r="C157" s="32"/>
      <c r="D157" s="32"/>
      <c r="E157" s="28"/>
    </row>
    <row r="158" spans="1:5" ht="15">
      <c r="A158" s="7" t="s">
        <v>49</v>
      </c>
      <c r="B158" s="3" t="s">
        <v>2</v>
      </c>
      <c r="C158" s="3" t="s">
        <v>55</v>
      </c>
      <c r="D158" s="4" t="s">
        <v>88</v>
      </c>
      <c r="E158" s="28"/>
    </row>
    <row r="159" spans="1:5" ht="15">
      <c r="A159" s="7" t="s">
        <v>51</v>
      </c>
      <c r="B159" s="3" t="s">
        <v>2</v>
      </c>
      <c r="C159" s="3" t="s">
        <v>84</v>
      </c>
      <c r="D159" s="4" t="s">
        <v>88</v>
      </c>
      <c r="E159" s="28"/>
    </row>
    <row r="160" spans="1:5" ht="15">
      <c r="A160" s="7" t="s">
        <v>53</v>
      </c>
      <c r="B160" s="3" t="s">
        <v>2</v>
      </c>
      <c r="C160" s="3" t="s">
        <v>85</v>
      </c>
      <c r="D160" s="4" t="s">
        <v>89</v>
      </c>
      <c r="E160" s="28"/>
    </row>
    <row r="161" spans="1:5" ht="15">
      <c r="A161" s="7" t="s">
        <v>86</v>
      </c>
      <c r="B161" s="3" t="s">
        <v>2</v>
      </c>
      <c r="C161" s="3" t="s">
        <v>48</v>
      </c>
      <c r="D161" s="4" t="s">
        <v>8</v>
      </c>
      <c r="E161" s="28"/>
    </row>
    <row r="162" spans="1:5" ht="15">
      <c r="A162" s="2" t="s">
        <v>54</v>
      </c>
      <c r="B162" s="3" t="s">
        <v>2</v>
      </c>
      <c r="C162" s="3" t="s">
        <v>164</v>
      </c>
      <c r="D162" s="4" t="s">
        <v>40</v>
      </c>
      <c r="E162" s="28"/>
    </row>
    <row r="163" spans="1:5" ht="15">
      <c r="A163" s="2" t="s">
        <v>56</v>
      </c>
      <c r="B163" s="3" t="s">
        <v>2</v>
      </c>
      <c r="C163" s="3" t="s">
        <v>163</v>
      </c>
      <c r="D163" s="4" t="s">
        <v>6</v>
      </c>
      <c r="E163" s="29"/>
    </row>
    <row r="164" spans="1:5" ht="15">
      <c r="A164" s="12" t="s">
        <v>57</v>
      </c>
      <c r="B164" s="12"/>
      <c r="C164" s="12"/>
      <c r="D164" s="12"/>
      <c r="E164" s="12"/>
    </row>
    <row r="165" spans="1:5" ht="15">
      <c r="A165" s="7" t="s">
        <v>91</v>
      </c>
      <c r="B165" s="3" t="s">
        <v>2</v>
      </c>
      <c r="C165" s="5">
        <v>15000</v>
      </c>
      <c r="D165" s="4" t="s">
        <v>12</v>
      </c>
      <c r="E165" s="22" t="s">
        <v>169</v>
      </c>
    </row>
    <row r="166" spans="1:5" ht="15">
      <c r="A166" s="7" t="s">
        <v>92</v>
      </c>
      <c r="B166" s="3" t="s">
        <v>2</v>
      </c>
      <c r="C166" s="5">
        <v>30000</v>
      </c>
      <c r="D166" s="4" t="s">
        <v>58</v>
      </c>
      <c r="E166" s="23"/>
    </row>
    <row r="167" spans="1:5" ht="15">
      <c r="A167" s="7" t="s">
        <v>93</v>
      </c>
      <c r="B167" s="3" t="s">
        <v>2</v>
      </c>
      <c r="C167" s="5">
        <v>40000</v>
      </c>
      <c r="D167" s="4" t="s">
        <v>59</v>
      </c>
      <c r="E167" s="23"/>
    </row>
    <row r="168" spans="1:5" ht="15">
      <c r="A168" s="7" t="s">
        <v>94</v>
      </c>
      <c r="B168" s="3" t="s">
        <v>2</v>
      </c>
      <c r="C168" s="5">
        <v>50000</v>
      </c>
      <c r="D168" s="4" t="s">
        <v>59</v>
      </c>
      <c r="E168" s="23"/>
    </row>
    <row r="169" spans="1:5" ht="15">
      <c r="A169" s="7" t="s">
        <v>95</v>
      </c>
      <c r="B169" s="3" t="s">
        <v>2</v>
      </c>
      <c r="C169" s="5">
        <v>60000</v>
      </c>
      <c r="D169" s="4" t="s">
        <v>59</v>
      </c>
      <c r="E169" s="23"/>
    </row>
    <row r="170" spans="1:5" ht="15">
      <c r="A170" s="7" t="s">
        <v>96</v>
      </c>
      <c r="B170" s="3" t="s">
        <v>2</v>
      </c>
      <c r="C170" s="5">
        <v>70000</v>
      </c>
      <c r="D170" s="4" t="s">
        <v>59</v>
      </c>
      <c r="E170" s="23"/>
    </row>
    <row r="171" spans="1:5" ht="15">
      <c r="A171" s="7" t="s">
        <v>90</v>
      </c>
      <c r="B171" s="3" t="s">
        <v>2</v>
      </c>
      <c r="C171" s="3" t="s">
        <v>60</v>
      </c>
      <c r="D171" s="4" t="s">
        <v>59</v>
      </c>
      <c r="E171" s="24"/>
    </row>
    <row r="172" spans="1:5" ht="15">
      <c r="A172" s="12" t="s">
        <v>147</v>
      </c>
      <c r="B172" s="12"/>
      <c r="C172" s="12"/>
      <c r="D172" s="12"/>
      <c r="E172" s="12"/>
    </row>
    <row r="173" spans="1:5" ht="15">
      <c r="A173" s="2" t="s">
        <v>147</v>
      </c>
      <c r="B173" s="3" t="s">
        <v>2</v>
      </c>
      <c r="C173" s="5" t="s">
        <v>148</v>
      </c>
      <c r="D173" s="4" t="s">
        <v>8</v>
      </c>
      <c r="E173" s="33" t="s">
        <v>171</v>
      </c>
    </row>
  </sheetData>
  <sheetProtection/>
  <mergeCells count="37">
    <mergeCell ref="A164:E164"/>
    <mergeCell ref="A150:E150"/>
    <mergeCell ref="E151:E163"/>
    <mergeCell ref="E165:E171"/>
    <mergeCell ref="A172:E172"/>
    <mergeCell ref="A100:E100"/>
    <mergeCell ref="E101:E147"/>
    <mergeCell ref="E44:E48"/>
    <mergeCell ref="A49:E49"/>
    <mergeCell ref="A50:E50"/>
    <mergeCell ref="E51:E94"/>
    <mergeCell ref="A95:E95"/>
    <mergeCell ref="E96:E99"/>
    <mergeCell ref="A157:D157"/>
    <mergeCell ref="A13:E13"/>
    <mergeCell ref="A14:E14"/>
    <mergeCell ref="E15:E25"/>
    <mergeCell ref="A26:E26"/>
    <mergeCell ref="A27:E27"/>
    <mergeCell ref="E28:E34"/>
    <mergeCell ref="A2:E2"/>
    <mergeCell ref="A4:E4"/>
    <mergeCell ref="E5:E7"/>
    <mergeCell ref="E8:E12"/>
    <mergeCell ref="A25:D25"/>
    <mergeCell ref="A102:D102"/>
    <mergeCell ref="A112:D112"/>
    <mergeCell ref="A147:D147"/>
    <mergeCell ref="A124:D124"/>
    <mergeCell ref="A134:D134"/>
    <mergeCell ref="A136:D136"/>
    <mergeCell ref="A35:E35"/>
    <mergeCell ref="A36:E36"/>
    <mergeCell ref="A37:E37"/>
    <mergeCell ref="E38:E41"/>
    <mergeCell ref="A42:E42"/>
    <mergeCell ref="A43:E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Изотов</dc:creator>
  <cp:keywords/>
  <dc:description/>
  <cp:lastModifiedBy>kislichkin</cp:lastModifiedBy>
  <dcterms:created xsi:type="dcterms:W3CDTF">2011-05-05T06:22:18Z</dcterms:created>
  <dcterms:modified xsi:type="dcterms:W3CDTF">2016-03-20T16:03:30Z</dcterms:modified>
  <cp:category/>
  <cp:version/>
  <cp:contentType/>
  <cp:contentStatus/>
</cp:coreProperties>
</file>